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111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P28" i="1"/>
  <c r="O28"/>
  <c r="L28"/>
  <c r="P27"/>
  <c r="O27"/>
  <c r="L27"/>
  <c r="P26"/>
  <c r="O26"/>
  <c r="L26"/>
  <c r="P25"/>
  <c r="O25"/>
  <c r="L25"/>
  <c r="P24"/>
  <c r="O24"/>
  <c r="L24"/>
  <c r="P23"/>
  <c r="O23"/>
  <c r="L23"/>
  <c r="P22"/>
  <c r="O22"/>
  <c r="L22"/>
  <c r="P21"/>
  <c r="O21"/>
  <c r="L21"/>
  <c r="P20"/>
  <c r="O20"/>
  <c r="L20"/>
  <c r="P19"/>
  <c r="O19"/>
  <c r="L19"/>
  <c r="P18"/>
  <c r="O18"/>
  <c r="L18"/>
  <c r="P17"/>
  <c r="O17"/>
  <c r="L17"/>
  <c r="P16"/>
  <c r="O16"/>
  <c r="L16"/>
  <c r="P15"/>
  <c r="O15"/>
  <c r="L15"/>
  <c r="P14"/>
  <c r="O14"/>
  <c r="L14"/>
  <c r="P13"/>
  <c r="O13"/>
  <c r="L13"/>
  <c r="P12"/>
  <c r="O12"/>
  <c r="L12"/>
  <c r="P11"/>
  <c r="O11"/>
  <c r="L11"/>
</calcChain>
</file>

<file path=xl/sharedStrings.xml><?xml version="1.0" encoding="utf-8"?>
<sst xmlns="http://schemas.openxmlformats.org/spreadsheetml/2006/main" count="89" uniqueCount="50">
  <si>
    <t xml:space="preserve">Информация к отчету об исполнении учреждением плана его финансово-хозяйственной деятельности. </t>
  </si>
  <si>
    <t>Наименование учреждения</t>
  </si>
  <si>
    <t>Вид финансового обеспечения (деятельности)</t>
  </si>
  <si>
    <t>Периодичность: месяц</t>
  </si>
  <si>
    <t>Единица измерения: руб.</t>
  </si>
  <si>
    <t>Цели расходования субсидии</t>
  </si>
  <si>
    <t>Код бюджетной классификации операции сектора государственного управления.</t>
  </si>
  <si>
    <t>Плановый объем субсидий (руб.)</t>
  </si>
  <si>
    <t>Поступило (руб)</t>
  </si>
  <si>
    <t>Результат использования субсидии</t>
  </si>
  <si>
    <t>за отчетный месяц</t>
  </si>
  <si>
    <t>нарастающим итогом с начала года</t>
  </si>
  <si>
    <t>Остаток на конец отчетного месяца</t>
  </si>
  <si>
    <t>ВСЕГО</t>
  </si>
  <si>
    <t>Руководитель:</t>
  </si>
  <si>
    <t>Главный бухгалтер</t>
  </si>
  <si>
    <t>Итого по КОСГУ</t>
  </si>
  <si>
    <t>922.0.00.00.000.</t>
  </si>
  <si>
    <t>Фактическое исполненнние плановых назначений</t>
  </si>
  <si>
    <t>Отклонение Касса-Факт</t>
  </si>
  <si>
    <t>Кассовое исполнение плановых назначений</t>
  </si>
  <si>
    <t>за отчетный месяц гр.7-гр.10</t>
  </si>
  <si>
    <t>нарастающим итогом с начала года гр.8-гр.11</t>
  </si>
  <si>
    <t>Остаток на начало</t>
  </si>
  <si>
    <t>БОУ ДО г. Омска "ДЮСШ № 15"</t>
  </si>
  <si>
    <t>4.субсидия на выполнение государственного (муниципального) задания</t>
  </si>
  <si>
    <t>Смыковский Иван Михайлович</t>
  </si>
  <si>
    <t>Драгун Елена Анатольевна</t>
  </si>
  <si>
    <t>Фонд оплаты труда учреждений</t>
  </si>
  <si>
    <t>111</t>
  </si>
  <si>
    <t>10.26.11</t>
  </si>
  <si>
    <t>10.27.11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</si>
  <si>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</si>
  <si>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</si>
  <si>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10.26.13</t>
  </si>
  <si>
    <t>10.27.13</t>
  </si>
  <si>
    <t>Прочая закупка товаров, работ и услуг для обеспечения государственных (муниципальных) нужд</t>
  </si>
  <si>
    <t>244</t>
  </si>
  <si>
    <t>10.28.21</t>
  </si>
  <si>
    <t>10.28.23</t>
  </si>
  <si>
    <t>10.28.40</t>
  </si>
  <si>
    <t>10.28.60</t>
  </si>
  <si>
    <t>10.53.60</t>
  </si>
  <si>
    <t>Амортизация основных средств и нематериальных активов</t>
  </si>
  <si>
    <t>271</t>
  </si>
  <si>
    <t>08.34.00</t>
  </si>
  <si>
    <t>Уплата налога на имущество организаций и земельного налога</t>
  </si>
  <si>
    <t>851</t>
  </si>
  <si>
    <t>10.28.27</t>
  </si>
  <si>
    <t>10.28.28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</si>
</sst>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20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66">
    <xf numFmtId="0" fontId="0" fillId="0" borderId="0" xfId="0"/>
    <xf numFmtId="0" fontId="18" fillId="0" borderId="10" xfId="36" applyFont="1" applyBorder="1" applyAlignment="1">
      <alignment horizontal="center" vertical="center"/>
    </xf>
    <xf numFmtId="4" fontId="18" fillId="0" borderId="10" xfId="36" applyNumberFormat="1" applyFont="1" applyBorder="1" applyAlignment="1">
      <alignment horizontal="center" vertical="center"/>
    </xf>
    <xf numFmtId="49" fontId="18" fillId="0" borderId="0" xfId="36" applyNumberFormat="1" applyFont="1" applyAlignment="1">
      <alignment wrapText="1"/>
    </xf>
    <xf numFmtId="49" fontId="18" fillId="0" borderId="0" xfId="36" applyNumberFormat="1" applyFont="1" applyAlignment="1">
      <alignment horizontal="left" wrapText="1"/>
    </xf>
    <xf numFmtId="0" fontId="18" fillId="0" borderId="0" xfId="36" applyFont="1" applyAlignment="1">
      <alignment horizontal="right"/>
    </xf>
    <xf numFmtId="0" fontId="18" fillId="0" borderId="0" xfId="36" applyFont="1" applyAlignment="1"/>
    <xf numFmtId="0" fontId="19" fillId="0" borderId="0" xfId="36" applyFont="1" applyBorder="1" applyAlignment="1"/>
    <xf numFmtId="49" fontId="18" fillId="0" borderId="0" xfId="36" applyNumberFormat="1" applyFont="1" applyAlignment="1">
      <alignment horizontal="left"/>
    </xf>
    <xf numFmtId="0" fontId="18" fillId="0" borderId="10" xfId="36" applyFont="1" applyBorder="1" applyAlignment="1">
      <alignment horizontal="left" vertical="center" wrapText="1"/>
    </xf>
    <xf numFmtId="49" fontId="18" fillId="0" borderId="10" xfId="36" applyNumberFormat="1" applyFont="1" applyBorder="1" applyAlignment="1">
      <alignment horizontal="center" vertical="center"/>
    </xf>
    <xf numFmtId="4" fontId="22" fillId="0" borderId="0" xfId="36" applyNumberFormat="1" applyFont="1" applyAlignment="1">
      <alignment wrapText="1"/>
    </xf>
    <xf numFmtId="4" fontId="18" fillId="0" borderId="10" xfId="36" applyNumberFormat="1" applyFont="1" applyFill="1" applyBorder="1" applyAlignment="1">
      <alignment horizontal="center" vertical="center"/>
    </xf>
    <xf numFmtId="49" fontId="23" fillId="0" borderId="0" xfId="36" applyNumberFormat="1" applyFont="1" applyAlignment="1">
      <alignment wrapText="1"/>
    </xf>
    <xf numFmtId="49" fontId="18" fillId="0" borderId="11" xfId="36" applyNumberFormat="1" applyFont="1" applyBorder="1" applyAlignment="1">
      <alignment horizontal="center" vertical="center" wrapText="1"/>
    </xf>
    <xf numFmtId="4" fontId="22" fillId="0" borderId="0" xfId="36" applyNumberFormat="1" applyFont="1" applyFill="1" applyAlignment="1">
      <alignment wrapText="1"/>
    </xf>
    <xf numFmtId="0" fontId="18" fillId="0" borderId="12" xfId="36" applyFont="1" applyBorder="1" applyAlignment="1">
      <alignment vertical="center"/>
    </xf>
    <xf numFmtId="0" fontId="18" fillId="0" borderId="10" xfId="36" applyNumberFormat="1" applyFont="1" applyBorder="1" applyAlignment="1">
      <alignment horizontal="center" vertical="center"/>
    </xf>
    <xf numFmtId="4" fontId="18" fillId="0" borderId="10" xfId="36" applyNumberFormat="1" applyFont="1" applyBorder="1" applyAlignment="1">
      <alignment horizontal="right" vertical="center"/>
    </xf>
    <xf numFmtId="4" fontId="18" fillId="0" borderId="10" xfId="36" applyNumberFormat="1" applyFont="1" applyFill="1" applyBorder="1" applyAlignment="1">
      <alignment horizontal="right" vertical="center"/>
    </xf>
    <xf numFmtId="0" fontId="18" fillId="25" borderId="12" xfId="36" applyFont="1" applyFill="1" applyBorder="1" applyAlignment="1">
      <alignment horizontal="left" vertical="center"/>
    </xf>
    <xf numFmtId="0" fontId="18" fillId="25" borderId="13" xfId="36" applyFont="1" applyFill="1" applyBorder="1" applyAlignment="1">
      <alignment horizontal="center" vertical="center"/>
    </xf>
    <xf numFmtId="0" fontId="18" fillId="25" borderId="14" xfId="36" applyFont="1" applyFill="1" applyBorder="1" applyAlignment="1">
      <alignment horizontal="center" vertical="center"/>
    </xf>
    <xf numFmtId="4" fontId="18" fillId="25" borderId="10" xfId="36" applyNumberFormat="1" applyFont="1" applyFill="1" applyBorder="1" applyAlignment="1">
      <alignment horizontal="right" vertical="center"/>
    </xf>
    <xf numFmtId="4" fontId="18" fillId="0" borderId="10" xfId="36" applyNumberFormat="1" applyFont="1" applyBorder="1" applyAlignment="1" applyProtection="1">
      <alignment horizontal="right" vertical="center"/>
      <protection locked="0"/>
    </xf>
    <xf numFmtId="4" fontId="18" fillId="0" borderId="11" xfId="36" applyNumberFormat="1" applyFont="1" applyBorder="1" applyAlignment="1">
      <alignment horizontal="center" vertical="center"/>
    </xf>
    <xf numFmtId="0" fontId="18" fillId="0" borderId="0" xfId="36" applyFont="1" applyBorder="1" applyAlignment="1">
      <alignment horizontal="center" vertical="center"/>
    </xf>
    <xf numFmtId="4" fontId="18" fillId="25" borderId="0" xfId="36" applyNumberFormat="1" applyFont="1" applyFill="1" applyBorder="1" applyAlignment="1">
      <alignment horizontal="right" vertical="center"/>
    </xf>
    <xf numFmtId="4" fontId="18" fillId="0" borderId="0" xfId="36" applyNumberFormat="1" applyFont="1" applyBorder="1" applyAlignment="1">
      <alignment horizontal="right" vertical="center"/>
    </xf>
    <xf numFmtId="0" fontId="22" fillId="0" borderId="0" xfId="36" applyFont="1"/>
    <xf numFmtId="0" fontId="24" fillId="0" borderId="0" xfId="0" applyFont="1"/>
    <xf numFmtId="0" fontId="24" fillId="0" borderId="0" xfId="0" applyFont="1" applyBorder="1"/>
    <xf numFmtId="0" fontId="24" fillId="0" borderId="15" xfId="0" applyFont="1" applyBorder="1"/>
    <xf numFmtId="4" fontId="18" fillId="24" borderId="0" xfId="36" applyNumberFormat="1" applyFont="1" applyFill="1" applyBorder="1" applyAlignment="1">
      <alignment horizontal="right" vertical="center"/>
    </xf>
    <xf numFmtId="0" fontId="18" fillId="26" borderId="12" xfId="36" applyFont="1" applyFill="1" applyBorder="1" applyAlignment="1">
      <alignment horizontal="left" vertical="center"/>
    </xf>
    <xf numFmtId="0" fontId="18" fillId="26" borderId="13" xfId="36" applyFont="1" applyFill="1" applyBorder="1" applyAlignment="1">
      <alignment horizontal="center" vertical="center"/>
    </xf>
    <xf numFmtId="0" fontId="18" fillId="26" borderId="14" xfId="36" applyFont="1" applyFill="1" applyBorder="1" applyAlignment="1">
      <alignment horizontal="center" vertical="center"/>
    </xf>
    <xf numFmtId="4" fontId="18" fillId="26" borderId="10" xfId="36" applyNumberFormat="1" applyFont="1" applyFill="1" applyBorder="1" applyAlignment="1">
      <alignment horizontal="right" vertical="center"/>
    </xf>
    <xf numFmtId="0" fontId="24" fillId="0" borderId="0" xfId="0" applyFont="1"/>
    <xf numFmtId="49" fontId="21" fillId="0" borderId="0" xfId="36" applyNumberFormat="1" applyFont="1" applyBorder="1" applyAlignment="1">
      <alignment horizontal="center" wrapText="1"/>
    </xf>
    <xf numFmtId="4" fontId="22" fillId="0" borderId="0" xfId="36" applyNumberFormat="1" applyFont="1" applyBorder="1" applyAlignment="1">
      <alignment wrapText="1"/>
    </xf>
    <xf numFmtId="0" fontId="23" fillId="0" borderId="0" xfId="36" applyFont="1" applyBorder="1" applyAlignment="1">
      <alignment horizontal="center" vertical="center"/>
    </xf>
    <xf numFmtId="4" fontId="25" fillId="25" borderId="11" xfId="0" applyNumberFormat="1" applyFont="1" applyFill="1" applyBorder="1" applyAlignment="1">
      <alignment horizontal="right" vertical="center"/>
    </xf>
    <xf numFmtId="4" fontId="25" fillId="26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Border="1" applyAlignment="1">
      <alignment horizontal="right" vertical="center"/>
    </xf>
    <xf numFmtId="49" fontId="21" fillId="27" borderId="0" xfId="36" applyNumberFormat="1" applyFont="1" applyFill="1" applyBorder="1" applyAlignment="1">
      <alignment horizontal="center" wrapText="1"/>
    </xf>
    <xf numFmtId="4" fontId="22" fillId="27" borderId="0" xfId="36" applyNumberFormat="1" applyFont="1" applyFill="1" applyBorder="1" applyAlignment="1">
      <alignment wrapText="1"/>
    </xf>
    <xf numFmtId="4" fontId="22" fillId="27" borderId="0" xfId="36" applyNumberFormat="1" applyFont="1" applyFill="1" applyBorder="1" applyAlignment="1" applyProtection="1">
      <alignment wrapText="1"/>
      <protection locked="0"/>
    </xf>
    <xf numFmtId="0" fontId="24" fillId="0" borderId="0" xfId="0" applyFont="1"/>
    <xf numFmtId="0" fontId="24" fillId="0" borderId="0" xfId="0" applyFont="1"/>
    <xf numFmtId="0" fontId="19" fillId="0" borderId="0" xfId="36" applyFont="1" applyAlignment="1">
      <alignment horizontal="center"/>
    </xf>
    <xf numFmtId="164" fontId="18" fillId="0" borderId="0" xfId="36" applyNumberFormat="1" applyFont="1" applyAlignment="1">
      <alignment horizontal="left"/>
    </xf>
    <xf numFmtId="49" fontId="21" fillId="0" borderId="0" xfId="36" applyNumberFormat="1" applyFont="1" applyAlignment="1">
      <alignment horizontal="left" wrapText="1"/>
    </xf>
    <xf numFmtId="49" fontId="18" fillId="0" borderId="0" xfId="36" applyNumberFormat="1" applyFont="1" applyBorder="1" applyAlignment="1">
      <alignment horizontal="center" vertical="center" wrapText="1"/>
    </xf>
    <xf numFmtId="49" fontId="18" fillId="0" borderId="16" xfId="36" applyNumberFormat="1" applyFont="1" applyBorder="1" applyAlignment="1">
      <alignment horizontal="center" vertical="center" wrapText="1"/>
    </xf>
    <xf numFmtId="49" fontId="18" fillId="0" borderId="11" xfId="36" applyNumberFormat="1" applyFont="1" applyBorder="1" applyAlignment="1">
      <alignment horizontal="center" vertical="center" wrapText="1"/>
    </xf>
    <xf numFmtId="49" fontId="18" fillId="0" borderId="12" xfId="36" applyNumberFormat="1" applyFont="1" applyBorder="1" applyAlignment="1">
      <alignment horizontal="center" vertical="center" wrapText="1"/>
    </xf>
    <xf numFmtId="49" fontId="18" fillId="0" borderId="14" xfId="36" applyNumberFormat="1" applyFont="1" applyBorder="1" applyAlignment="1">
      <alignment horizontal="center" vertical="center" wrapText="1"/>
    </xf>
    <xf numFmtId="0" fontId="18" fillId="0" borderId="13" xfId="36" applyFont="1" applyBorder="1" applyAlignment="1">
      <alignment horizontal="center" vertical="center"/>
    </xf>
    <xf numFmtId="0" fontId="18" fillId="0" borderId="14" xfId="36" applyFont="1" applyBorder="1" applyAlignment="1">
      <alignment horizontal="center" vertical="center"/>
    </xf>
    <xf numFmtId="49" fontId="18" fillId="0" borderId="17" xfId="36" applyNumberFormat="1" applyFont="1" applyBorder="1" applyAlignment="1">
      <alignment horizontal="center" vertical="center" wrapText="1"/>
    </xf>
    <xf numFmtId="49" fontId="18" fillId="0" borderId="18" xfId="36" applyNumberFormat="1" applyFont="1" applyBorder="1" applyAlignment="1">
      <alignment horizontal="center" vertical="center" wrapText="1"/>
    </xf>
    <xf numFmtId="49" fontId="18" fillId="0" borderId="19" xfId="36" applyNumberFormat="1" applyFont="1" applyBorder="1" applyAlignment="1">
      <alignment horizontal="center" vertical="center" wrapText="1"/>
    </xf>
    <xf numFmtId="49" fontId="18" fillId="0" borderId="20" xfId="36" applyNumberFormat="1" applyFont="1" applyBorder="1" applyAlignment="1">
      <alignment horizontal="center" vertical="center" wrapText="1"/>
    </xf>
    <xf numFmtId="49" fontId="18" fillId="0" borderId="15" xfId="36" applyNumberFormat="1" applyFont="1" applyBorder="1" applyAlignment="1">
      <alignment horizontal="center" vertical="center" wrapText="1"/>
    </xf>
    <xf numFmtId="49" fontId="18" fillId="0" borderId="21" xfId="36" applyNumberFormat="1" applyFont="1" applyBorder="1" applyAlignment="1">
      <alignment horizontal="center" vertical="center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34"/>
  <sheetViews>
    <sheetView tabSelected="1" workbookViewId="0"/>
  </sheetViews>
  <sheetFormatPr defaultRowHeight="15"/>
  <cols>
    <col min="1" max="1" width="1.85546875" style="30" customWidth="1"/>
    <col min="2" max="2" width="33.7109375" style="30" customWidth="1"/>
    <col min="3" max="3" width="12" style="30" customWidth="1"/>
    <col min="4" max="4" width="6.85546875" style="30" customWidth="1"/>
    <col min="5" max="5" width="11" style="30" customWidth="1"/>
    <col min="6" max="6" width="15.140625" style="30" customWidth="1"/>
    <col min="7" max="7" width="13.5703125" style="30" customWidth="1"/>
    <col min="8" max="8" width="14.28515625" style="30" customWidth="1"/>
    <col min="9" max="9" width="15" style="30" customWidth="1"/>
    <col min="10" max="10" width="16" style="30" customWidth="1"/>
    <col min="11" max="11" width="15.85546875" style="30" customWidth="1"/>
    <col min="12" max="12" width="14.7109375" style="30" customWidth="1"/>
    <col min="13" max="16" width="14.7109375" style="38" customWidth="1"/>
    <col min="17" max="17" width="16.5703125" style="30" hidden="1" customWidth="1"/>
    <col min="18" max="16384" width="9.140625" style="30"/>
  </cols>
  <sheetData>
    <row r="1" spans="1:17" ht="15.75">
      <c r="A1" s="29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>
      <c r="A2" s="29"/>
      <c r="B2" s="5"/>
      <c r="C2" s="5"/>
      <c r="D2" s="5"/>
      <c r="E2" s="5"/>
      <c r="F2" s="51"/>
      <c r="G2" s="51"/>
      <c r="H2" s="51"/>
      <c r="I2" s="51"/>
      <c r="J2" s="51"/>
      <c r="K2" s="51"/>
      <c r="L2" s="29"/>
      <c r="M2" s="29"/>
      <c r="N2" s="29"/>
      <c r="O2" s="29"/>
      <c r="P2" s="29"/>
      <c r="Q2" s="29"/>
    </row>
    <row r="3" spans="1:17">
      <c r="A3" s="29"/>
      <c r="B3" s="3" t="s">
        <v>1</v>
      </c>
      <c r="C3" s="52" t="s">
        <v>24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39" customHeight="1">
      <c r="A4" s="29"/>
      <c r="B4" s="3" t="s">
        <v>2</v>
      </c>
      <c r="C4" s="52" t="s">
        <v>25</v>
      </c>
      <c r="D4" s="52"/>
      <c r="E4" s="52"/>
      <c r="F4" s="3"/>
      <c r="G4" s="3"/>
      <c r="H4" s="3"/>
      <c r="I4" s="3"/>
      <c r="J4" s="45"/>
      <c r="K4" s="45"/>
      <c r="L4" s="45"/>
      <c r="M4" s="39"/>
      <c r="N4" s="39"/>
      <c r="O4" s="39"/>
      <c r="P4" s="39"/>
    </row>
    <row r="5" spans="1:17">
      <c r="A5" s="29"/>
      <c r="B5" s="4" t="s">
        <v>3</v>
      </c>
      <c r="C5" s="4"/>
      <c r="D5" s="4"/>
      <c r="E5" s="3"/>
      <c r="F5" s="15"/>
      <c r="G5" s="15"/>
      <c r="H5" s="15"/>
      <c r="I5" s="15"/>
      <c r="J5" s="46"/>
      <c r="K5" s="46"/>
      <c r="L5" s="46"/>
      <c r="M5" s="40"/>
      <c r="N5" s="40"/>
      <c r="O5" s="40"/>
      <c r="P5" s="40"/>
    </row>
    <row r="6" spans="1:17">
      <c r="A6" s="29"/>
      <c r="B6" s="8" t="s">
        <v>4</v>
      </c>
      <c r="C6" s="8"/>
      <c r="D6" s="8"/>
      <c r="E6" s="13"/>
      <c r="F6" s="11"/>
      <c r="G6" s="11"/>
      <c r="H6" s="11"/>
      <c r="I6" s="11"/>
      <c r="J6" s="47"/>
      <c r="K6" s="47"/>
      <c r="L6" s="47"/>
      <c r="M6" s="40"/>
      <c r="N6" s="40"/>
      <c r="O6" s="40"/>
      <c r="P6" s="40"/>
    </row>
    <row r="7" spans="1:17" ht="15.75">
      <c r="A7" s="29"/>
      <c r="B7" s="29"/>
      <c r="C7" s="29"/>
      <c r="D7" s="29"/>
      <c r="E7" s="7"/>
      <c r="F7" s="7"/>
      <c r="G7" s="7"/>
      <c r="H7" s="7"/>
      <c r="I7" s="7"/>
      <c r="J7" s="41"/>
      <c r="K7" s="41"/>
      <c r="L7" s="41"/>
      <c r="M7" s="41"/>
      <c r="N7" s="41"/>
      <c r="O7" s="41"/>
      <c r="P7" s="41"/>
    </row>
    <row r="8" spans="1:17" ht="27.75" customHeight="1">
      <c r="A8" s="29"/>
      <c r="B8" s="60" t="s">
        <v>5</v>
      </c>
      <c r="C8" s="60" t="s">
        <v>6</v>
      </c>
      <c r="D8" s="62"/>
      <c r="E8" s="63"/>
      <c r="F8" s="54" t="s">
        <v>7</v>
      </c>
      <c r="G8" s="54" t="s">
        <v>23</v>
      </c>
      <c r="H8" s="56" t="s">
        <v>8</v>
      </c>
      <c r="I8" s="57"/>
      <c r="J8" s="56" t="s">
        <v>20</v>
      </c>
      <c r="K8" s="57"/>
      <c r="L8" s="54" t="s">
        <v>12</v>
      </c>
      <c r="M8" s="56" t="s">
        <v>18</v>
      </c>
      <c r="N8" s="57"/>
      <c r="O8" s="56" t="s">
        <v>19</v>
      </c>
      <c r="P8" s="57"/>
      <c r="Q8" s="53" t="s">
        <v>9</v>
      </c>
    </row>
    <row r="9" spans="1:17" ht="38.25">
      <c r="A9" s="29"/>
      <c r="B9" s="61"/>
      <c r="C9" s="61"/>
      <c r="D9" s="64"/>
      <c r="E9" s="65"/>
      <c r="F9" s="55"/>
      <c r="G9" s="55"/>
      <c r="H9" s="14" t="s">
        <v>10</v>
      </c>
      <c r="I9" s="14" t="s">
        <v>11</v>
      </c>
      <c r="J9" s="14" t="s">
        <v>10</v>
      </c>
      <c r="K9" s="14" t="s">
        <v>11</v>
      </c>
      <c r="L9" s="55"/>
      <c r="M9" s="14" t="s">
        <v>10</v>
      </c>
      <c r="N9" s="14" t="s">
        <v>11</v>
      </c>
      <c r="O9" s="14" t="s">
        <v>21</v>
      </c>
      <c r="P9" s="14" t="s">
        <v>22</v>
      </c>
      <c r="Q9" s="53"/>
    </row>
    <row r="10" spans="1:17">
      <c r="A10" s="29"/>
      <c r="B10" s="16">
        <v>1</v>
      </c>
      <c r="C10" s="58">
        <v>2</v>
      </c>
      <c r="D10" s="58"/>
      <c r="E10" s="59"/>
      <c r="F10" s="1">
        <v>3</v>
      </c>
      <c r="G10" s="1">
        <v>4</v>
      </c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  <c r="O10" s="1">
        <v>12</v>
      </c>
      <c r="P10" s="1">
        <v>13</v>
      </c>
      <c r="Q10" s="26">
        <v>10</v>
      </c>
    </row>
    <row r="11" spans="1:17" s="48" customFormat="1">
      <c r="A11" s="29"/>
      <c r="B11" s="20" t="s">
        <v>13</v>
      </c>
      <c r="C11" s="21" t="s">
        <v>17</v>
      </c>
      <c r="D11" s="21"/>
      <c r="E11" s="22"/>
      <c r="F11" s="23">
        <v>7798020.9699999997</v>
      </c>
      <c r="G11" s="23">
        <v>28352.67</v>
      </c>
      <c r="H11" s="23">
        <v>1054692.31</v>
      </c>
      <c r="I11" s="23">
        <v>4431459.3</v>
      </c>
      <c r="J11" s="23">
        <v>1025522.36</v>
      </c>
      <c r="K11" s="23">
        <v>4412590.09</v>
      </c>
      <c r="L11" s="42">
        <f>G11+I11-K11</f>
        <v>47221.88</v>
      </c>
      <c r="M11" s="23">
        <v>894219.86</v>
      </c>
      <c r="N11" s="23">
        <v>4373330.29</v>
      </c>
      <c r="O11" s="42">
        <f t="shared" ref="O11:O28" si="0">J11-M11</f>
        <v>131302.5</v>
      </c>
      <c r="P11" s="42">
        <f t="shared" ref="P11:P28" si="1">K11-N11</f>
        <v>39259.800000000003</v>
      </c>
      <c r="Q11" s="27"/>
    </row>
    <row r="12" spans="1:17" s="48" customFormat="1">
      <c r="A12" s="29"/>
      <c r="B12" s="34" t="s">
        <v>16</v>
      </c>
      <c r="C12" s="35" t="s">
        <v>17</v>
      </c>
      <c r="D12" s="35">
        <v>111</v>
      </c>
      <c r="E12" s="36"/>
      <c r="F12" s="37">
        <v>5774277</v>
      </c>
      <c r="G12" s="37">
        <v>0</v>
      </c>
      <c r="H12" s="37">
        <v>802147.35</v>
      </c>
      <c r="I12" s="37">
        <v>3378600.84</v>
      </c>
      <c r="J12" s="37">
        <v>791330.35</v>
      </c>
      <c r="K12" s="37">
        <v>3367783.84</v>
      </c>
      <c r="L12" s="43">
        <f>G12+I12-K12</f>
        <v>10817</v>
      </c>
      <c r="M12" s="37">
        <v>670431.84</v>
      </c>
      <c r="N12" s="37">
        <v>3250627.68</v>
      </c>
      <c r="O12" s="43">
        <f t="shared" si="0"/>
        <v>120898.51</v>
      </c>
      <c r="P12" s="43">
        <f t="shared" si="1"/>
        <v>117156.16</v>
      </c>
      <c r="Q12" s="33"/>
    </row>
    <row r="13" spans="1:17" s="48" customFormat="1">
      <c r="A13" s="6"/>
      <c r="B13" s="9" t="s">
        <v>28</v>
      </c>
      <c r="C13" s="10" t="s">
        <v>17</v>
      </c>
      <c r="D13" s="10" t="s">
        <v>29</v>
      </c>
      <c r="E13" s="17" t="s">
        <v>30</v>
      </c>
      <c r="F13" s="18">
        <v>3567120</v>
      </c>
      <c r="G13" s="24">
        <v>0</v>
      </c>
      <c r="H13" s="18">
        <v>548354.84</v>
      </c>
      <c r="I13" s="19">
        <v>2171951.02</v>
      </c>
      <c r="J13" s="19">
        <v>537537.84</v>
      </c>
      <c r="K13" s="19">
        <v>2161134.02</v>
      </c>
      <c r="L13" s="44">
        <f>G13+I13-K13</f>
        <v>10817</v>
      </c>
      <c r="M13" s="18">
        <v>461644.91</v>
      </c>
      <c r="N13" s="19">
        <v>2076652.69</v>
      </c>
      <c r="O13" s="44">
        <f t="shared" si="0"/>
        <v>75892.929999999993</v>
      </c>
      <c r="P13" s="44">
        <f t="shared" si="1"/>
        <v>84481.33</v>
      </c>
      <c r="Q13" s="28"/>
    </row>
    <row r="14" spans="1:17" s="48" customFormat="1">
      <c r="A14" s="6"/>
      <c r="B14" s="9" t="s">
        <v>28</v>
      </c>
      <c r="C14" s="10" t="s">
        <v>17</v>
      </c>
      <c r="D14" s="10" t="s">
        <v>29</v>
      </c>
      <c r="E14" s="17" t="s">
        <v>31</v>
      </c>
      <c r="F14" s="18">
        <v>2207157</v>
      </c>
      <c r="G14" s="24">
        <v>0</v>
      </c>
      <c r="H14" s="18">
        <v>253792.51</v>
      </c>
      <c r="I14" s="19">
        <v>1206649.82</v>
      </c>
      <c r="J14" s="19">
        <v>253792.51</v>
      </c>
      <c r="K14" s="19">
        <v>1206649.82</v>
      </c>
      <c r="L14" s="44">
        <f>G14+I14-K14</f>
        <v>0</v>
      </c>
      <c r="M14" s="18">
        <v>208786.93</v>
      </c>
      <c r="N14" s="19">
        <v>1173974.99</v>
      </c>
      <c r="O14" s="44">
        <f t="shared" si="0"/>
        <v>45005.58</v>
      </c>
      <c r="P14" s="44">
        <f t="shared" si="1"/>
        <v>32674.83</v>
      </c>
      <c r="Q14" s="28"/>
    </row>
    <row r="15" spans="1:17" s="48" customFormat="1">
      <c r="A15" s="29"/>
      <c r="B15" s="34" t="s">
        <v>16</v>
      </c>
      <c r="C15" s="35" t="s">
        <v>17</v>
      </c>
      <c r="D15" s="35">
        <v>119</v>
      </c>
      <c r="E15" s="36"/>
      <c r="F15" s="37">
        <v>1743831</v>
      </c>
      <c r="G15" s="37">
        <v>0</v>
      </c>
      <c r="H15" s="37">
        <v>207760.1</v>
      </c>
      <c r="I15" s="37">
        <v>932757.82</v>
      </c>
      <c r="J15" s="37">
        <v>207760.1</v>
      </c>
      <c r="K15" s="37">
        <v>932757.82</v>
      </c>
      <c r="L15" s="43">
        <f>G15+I15-K15</f>
        <v>0</v>
      </c>
      <c r="M15" s="37">
        <v>202470.42</v>
      </c>
      <c r="N15" s="37">
        <v>979061.37</v>
      </c>
      <c r="O15" s="43">
        <f t="shared" si="0"/>
        <v>5289.68</v>
      </c>
      <c r="P15" s="43">
        <f t="shared" si="1"/>
        <v>-46303.55</v>
      </c>
      <c r="Q15" s="33"/>
    </row>
    <row r="16" spans="1:17" s="48" customFormat="1" ht="51">
      <c r="A16" s="6"/>
      <c r="B16" s="9" t="s">
        <v>32</v>
      </c>
      <c r="C16" s="10" t="s">
        <v>17</v>
      </c>
      <c r="D16" s="10" t="s">
        <v>33</v>
      </c>
      <c r="E16" s="17" t="s">
        <v>34</v>
      </c>
      <c r="F16" s="18">
        <v>1077270</v>
      </c>
      <c r="G16" s="24">
        <v>0</v>
      </c>
      <c r="H16" s="18">
        <v>137366.16</v>
      </c>
      <c r="I16" s="19">
        <v>584337.02</v>
      </c>
      <c r="J16" s="19">
        <v>137366.16</v>
      </c>
      <c r="K16" s="19">
        <v>584337.01</v>
      </c>
      <c r="L16" s="44">
        <f>G16+I16-K16</f>
        <v>0.01</v>
      </c>
      <c r="M16" s="18">
        <v>139416.76</v>
      </c>
      <c r="N16" s="19">
        <v>626045.78</v>
      </c>
      <c r="O16" s="44">
        <f t="shared" si="0"/>
        <v>-2050.6</v>
      </c>
      <c r="P16" s="44">
        <f t="shared" si="1"/>
        <v>-41708.769999999997</v>
      </c>
      <c r="Q16" s="28"/>
    </row>
    <row r="17" spans="1:17" s="48" customFormat="1" ht="51">
      <c r="A17" s="6"/>
      <c r="B17" s="9" t="s">
        <v>32</v>
      </c>
      <c r="C17" s="10" t="s">
        <v>17</v>
      </c>
      <c r="D17" s="10" t="s">
        <v>33</v>
      </c>
      <c r="E17" s="17" t="s">
        <v>35</v>
      </c>
      <c r="F17" s="18">
        <v>666561</v>
      </c>
      <c r="G17" s="24">
        <v>0</v>
      </c>
      <c r="H17" s="18">
        <v>70393.94</v>
      </c>
      <c r="I17" s="19">
        <v>348420.8</v>
      </c>
      <c r="J17" s="19">
        <v>70393.94</v>
      </c>
      <c r="K17" s="19">
        <v>348420.81</v>
      </c>
      <c r="L17" s="44">
        <f>G17+I17-K17</f>
        <v>-0.01</v>
      </c>
      <c r="M17" s="18">
        <v>63053.66</v>
      </c>
      <c r="N17" s="19">
        <v>353015.59</v>
      </c>
      <c r="O17" s="44">
        <f t="shared" si="0"/>
        <v>7340.28</v>
      </c>
      <c r="P17" s="44">
        <f t="shared" si="1"/>
        <v>-4594.78</v>
      </c>
      <c r="Q17" s="28"/>
    </row>
    <row r="18" spans="1:17" s="48" customFormat="1">
      <c r="A18" s="29"/>
      <c r="B18" s="34" t="s">
        <v>16</v>
      </c>
      <c r="C18" s="35" t="s">
        <v>17</v>
      </c>
      <c r="D18" s="35">
        <v>244</v>
      </c>
      <c r="E18" s="36"/>
      <c r="F18" s="37">
        <v>230324.97</v>
      </c>
      <c r="G18" s="37">
        <v>28352.67</v>
      </c>
      <c r="H18" s="37">
        <v>44784.86</v>
      </c>
      <c r="I18" s="37">
        <v>101544.64</v>
      </c>
      <c r="J18" s="37">
        <v>26431.91</v>
      </c>
      <c r="K18" s="37">
        <v>93492.43</v>
      </c>
      <c r="L18" s="43">
        <f>G18+I18-K18</f>
        <v>36404.879999999997</v>
      </c>
      <c r="M18" s="37">
        <v>10690.76</v>
      </c>
      <c r="N18" s="37">
        <v>116958.2</v>
      </c>
      <c r="O18" s="43">
        <f t="shared" si="0"/>
        <v>15741.15</v>
      </c>
      <c r="P18" s="43">
        <f t="shared" si="1"/>
        <v>-23465.77</v>
      </c>
      <c r="Q18" s="33"/>
    </row>
    <row r="19" spans="1:17" s="48" customFormat="1" ht="38.25">
      <c r="A19" s="6"/>
      <c r="B19" s="9" t="s">
        <v>36</v>
      </c>
      <c r="C19" s="10" t="s">
        <v>17</v>
      </c>
      <c r="D19" s="10" t="s">
        <v>37</v>
      </c>
      <c r="E19" s="17" t="s">
        <v>38</v>
      </c>
      <c r="F19" s="18">
        <v>27498.45</v>
      </c>
      <c r="G19" s="24">
        <v>2022.45</v>
      </c>
      <c r="H19" s="18">
        <v>1682.81</v>
      </c>
      <c r="I19" s="19">
        <v>8423.59</v>
      </c>
      <c r="J19" s="19">
        <v>1678.53</v>
      </c>
      <c r="K19" s="19">
        <v>10115.14</v>
      </c>
      <c r="L19" s="44">
        <f>G19+I19-K19</f>
        <v>330.9</v>
      </c>
      <c r="M19" s="18">
        <v>1678.53</v>
      </c>
      <c r="N19" s="19">
        <v>10115.14</v>
      </c>
      <c r="O19" s="44">
        <f t="shared" si="0"/>
        <v>0</v>
      </c>
      <c r="P19" s="44">
        <f t="shared" si="1"/>
        <v>0</v>
      </c>
      <c r="Q19" s="28"/>
    </row>
    <row r="20" spans="1:17" s="48" customFormat="1" ht="38.25">
      <c r="A20" s="6"/>
      <c r="B20" s="9" t="s">
        <v>36</v>
      </c>
      <c r="C20" s="10" t="s">
        <v>17</v>
      </c>
      <c r="D20" s="10" t="s">
        <v>37</v>
      </c>
      <c r="E20" s="17" t="s">
        <v>39</v>
      </c>
      <c r="F20" s="18">
        <v>94991.52</v>
      </c>
      <c r="G20" s="24">
        <v>16508.22</v>
      </c>
      <c r="H20" s="18">
        <v>15031</v>
      </c>
      <c r="I20" s="19">
        <v>65050</v>
      </c>
      <c r="J20" s="19">
        <v>8891.18</v>
      </c>
      <c r="K20" s="19">
        <v>64215.09</v>
      </c>
      <c r="L20" s="44">
        <f>G20+I20-K20</f>
        <v>17343.13</v>
      </c>
      <c r="M20" s="18">
        <v>4757.68</v>
      </c>
      <c r="N20" s="19">
        <v>61587.76</v>
      </c>
      <c r="O20" s="44">
        <f t="shared" si="0"/>
        <v>4133.5</v>
      </c>
      <c r="P20" s="44">
        <f t="shared" si="1"/>
        <v>2627.33</v>
      </c>
      <c r="Q20" s="28"/>
    </row>
    <row r="21" spans="1:17" s="48" customFormat="1" ht="38.25">
      <c r="A21" s="6"/>
      <c r="B21" s="9" t="s">
        <v>36</v>
      </c>
      <c r="C21" s="10" t="s">
        <v>17</v>
      </c>
      <c r="D21" s="10" t="s">
        <v>37</v>
      </c>
      <c r="E21" s="17" t="s">
        <v>40</v>
      </c>
      <c r="F21" s="18">
        <v>37509</v>
      </c>
      <c r="G21" s="24">
        <v>0</v>
      </c>
      <c r="H21" s="18">
        <v>22830.05</v>
      </c>
      <c r="I21" s="19">
        <v>22830.05</v>
      </c>
      <c r="J21" s="19">
        <v>10621.2</v>
      </c>
      <c r="K21" s="19">
        <v>10621.2</v>
      </c>
      <c r="L21" s="44">
        <f>G21+I21-K21</f>
        <v>12208.85</v>
      </c>
      <c r="M21" s="18">
        <v>3254.55</v>
      </c>
      <c r="N21" s="19">
        <v>30755.3</v>
      </c>
      <c r="O21" s="44">
        <f t="shared" si="0"/>
        <v>7366.65</v>
      </c>
      <c r="P21" s="44">
        <f t="shared" si="1"/>
        <v>-20134.099999999999</v>
      </c>
      <c r="Q21" s="28"/>
    </row>
    <row r="22" spans="1:17" s="48" customFormat="1" ht="38.25">
      <c r="A22" s="6"/>
      <c r="B22" s="9" t="s">
        <v>36</v>
      </c>
      <c r="C22" s="10" t="s">
        <v>17</v>
      </c>
      <c r="D22" s="10" t="s">
        <v>37</v>
      </c>
      <c r="E22" s="17" t="s">
        <v>41</v>
      </c>
      <c r="F22" s="18">
        <v>48726</v>
      </c>
      <c r="G22" s="24">
        <v>9822</v>
      </c>
      <c r="H22" s="18">
        <v>0</v>
      </c>
      <c r="I22" s="19">
        <v>0</v>
      </c>
      <c r="J22" s="19">
        <v>0</v>
      </c>
      <c r="K22" s="19">
        <v>3300</v>
      </c>
      <c r="L22" s="44">
        <f>G22+I22-K22</f>
        <v>6522</v>
      </c>
      <c r="M22" s="18">
        <v>0</v>
      </c>
      <c r="N22" s="19">
        <v>6100</v>
      </c>
      <c r="O22" s="44">
        <f t="shared" si="0"/>
        <v>0</v>
      </c>
      <c r="P22" s="44">
        <f t="shared" si="1"/>
        <v>-2800</v>
      </c>
      <c r="Q22" s="28"/>
    </row>
    <row r="23" spans="1:17" s="48" customFormat="1" ht="38.25">
      <c r="A23" s="6"/>
      <c r="B23" s="9" t="s">
        <v>36</v>
      </c>
      <c r="C23" s="10" t="s">
        <v>17</v>
      </c>
      <c r="D23" s="10" t="s">
        <v>37</v>
      </c>
      <c r="E23" s="17" t="s">
        <v>42</v>
      </c>
      <c r="F23" s="18">
        <v>21600</v>
      </c>
      <c r="G23" s="24">
        <v>0</v>
      </c>
      <c r="H23" s="18">
        <v>5241</v>
      </c>
      <c r="I23" s="19">
        <v>5241</v>
      </c>
      <c r="J23" s="19">
        <v>5241</v>
      </c>
      <c r="K23" s="19">
        <v>5241</v>
      </c>
      <c r="L23" s="44">
        <f>G23+I23-K23</f>
        <v>0</v>
      </c>
      <c r="M23" s="18">
        <v>1000</v>
      </c>
      <c r="N23" s="19">
        <v>8400</v>
      </c>
      <c r="O23" s="44">
        <f t="shared" si="0"/>
        <v>4241</v>
      </c>
      <c r="P23" s="44">
        <f t="shared" si="1"/>
        <v>-3159</v>
      </c>
      <c r="Q23" s="28"/>
    </row>
    <row r="24" spans="1:17" s="48" customFormat="1">
      <c r="A24" s="29"/>
      <c r="B24" s="34" t="s">
        <v>16</v>
      </c>
      <c r="C24" s="35" t="s">
        <v>17</v>
      </c>
      <c r="D24" s="35">
        <v>271</v>
      </c>
      <c r="E24" s="36"/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43">
        <f>G24+I24-K24</f>
        <v>0</v>
      </c>
      <c r="M24" s="37">
        <v>1354.84</v>
      </c>
      <c r="N24" s="37">
        <v>8129.04</v>
      </c>
      <c r="O24" s="43">
        <f t="shared" si="0"/>
        <v>-1354.84</v>
      </c>
      <c r="P24" s="43">
        <f t="shared" si="1"/>
        <v>-8129.04</v>
      </c>
      <c r="Q24" s="33"/>
    </row>
    <row r="25" spans="1:17" s="48" customFormat="1" ht="25.5">
      <c r="A25" s="6"/>
      <c r="B25" s="9" t="s">
        <v>43</v>
      </c>
      <c r="C25" s="10" t="s">
        <v>17</v>
      </c>
      <c r="D25" s="10" t="s">
        <v>44</v>
      </c>
      <c r="E25" s="17" t="s">
        <v>45</v>
      </c>
      <c r="F25" s="18">
        <v>0</v>
      </c>
      <c r="G25" s="24">
        <v>0</v>
      </c>
      <c r="H25" s="18">
        <v>0</v>
      </c>
      <c r="I25" s="19">
        <v>0</v>
      </c>
      <c r="J25" s="19">
        <v>0</v>
      </c>
      <c r="K25" s="19">
        <v>0</v>
      </c>
      <c r="L25" s="44">
        <f>G25+I25-K25</f>
        <v>0</v>
      </c>
      <c r="M25" s="18">
        <v>1354.84</v>
      </c>
      <c r="N25" s="19">
        <v>8129.04</v>
      </c>
      <c r="O25" s="44">
        <f t="shared" si="0"/>
        <v>-1354.84</v>
      </c>
      <c r="P25" s="44">
        <f t="shared" si="1"/>
        <v>-8129.04</v>
      </c>
      <c r="Q25" s="28"/>
    </row>
    <row r="26" spans="1:17" s="48" customFormat="1">
      <c r="A26" s="29"/>
      <c r="B26" s="34" t="s">
        <v>16</v>
      </c>
      <c r="C26" s="35" t="s">
        <v>17</v>
      </c>
      <c r="D26" s="35">
        <v>851</v>
      </c>
      <c r="E26" s="36"/>
      <c r="F26" s="37">
        <v>49588</v>
      </c>
      <c r="G26" s="37">
        <v>0</v>
      </c>
      <c r="H26" s="37">
        <v>0</v>
      </c>
      <c r="I26" s="37">
        <v>18556</v>
      </c>
      <c r="J26" s="37">
        <v>0</v>
      </c>
      <c r="K26" s="37">
        <v>18556</v>
      </c>
      <c r="L26" s="43">
        <f>G26+I26-K26</f>
        <v>0</v>
      </c>
      <c r="M26" s="37">
        <v>9272</v>
      </c>
      <c r="N26" s="37">
        <v>18554</v>
      </c>
      <c r="O26" s="43">
        <f t="shared" si="0"/>
        <v>-9272</v>
      </c>
      <c r="P26" s="43">
        <f t="shared" si="1"/>
        <v>2</v>
      </c>
      <c r="Q26" s="33"/>
    </row>
    <row r="27" spans="1:17" s="48" customFormat="1" ht="25.5">
      <c r="A27" s="6"/>
      <c r="B27" s="9" t="s">
        <v>46</v>
      </c>
      <c r="C27" s="10" t="s">
        <v>17</v>
      </c>
      <c r="D27" s="10" t="s">
        <v>47</v>
      </c>
      <c r="E27" s="17" t="s">
        <v>48</v>
      </c>
      <c r="F27" s="18">
        <v>17731</v>
      </c>
      <c r="G27" s="24">
        <v>0</v>
      </c>
      <c r="H27" s="18">
        <v>0</v>
      </c>
      <c r="I27" s="19">
        <v>4477</v>
      </c>
      <c r="J27" s="19">
        <v>0</v>
      </c>
      <c r="K27" s="19">
        <v>4477</v>
      </c>
      <c r="L27" s="44">
        <f>G27+I27-K27</f>
        <v>0</v>
      </c>
      <c r="M27" s="18">
        <v>2239</v>
      </c>
      <c r="N27" s="19">
        <v>4477</v>
      </c>
      <c r="O27" s="44">
        <f t="shared" si="0"/>
        <v>-2239</v>
      </c>
      <c r="P27" s="44">
        <f t="shared" si="1"/>
        <v>0</v>
      </c>
      <c r="Q27" s="28"/>
    </row>
    <row r="28" spans="1:17" s="48" customFormat="1" ht="25.5">
      <c r="A28" s="6"/>
      <c r="B28" s="9" t="s">
        <v>46</v>
      </c>
      <c r="C28" s="10" t="s">
        <v>17</v>
      </c>
      <c r="D28" s="10" t="s">
        <v>47</v>
      </c>
      <c r="E28" s="17" t="s">
        <v>49</v>
      </c>
      <c r="F28" s="18">
        <v>31857</v>
      </c>
      <c r="G28" s="24">
        <v>0</v>
      </c>
      <c r="H28" s="18">
        <v>0</v>
      </c>
      <c r="I28" s="19">
        <v>14079</v>
      </c>
      <c r="J28" s="19">
        <v>0</v>
      </c>
      <c r="K28" s="19">
        <v>14079</v>
      </c>
      <c r="L28" s="44">
        <f>G28+I28-K28</f>
        <v>0</v>
      </c>
      <c r="M28" s="18">
        <v>7033</v>
      </c>
      <c r="N28" s="19">
        <v>14077</v>
      </c>
      <c r="O28" s="44">
        <f t="shared" si="0"/>
        <v>-7033</v>
      </c>
      <c r="P28" s="44">
        <f t="shared" si="1"/>
        <v>2</v>
      </c>
      <c r="Q28" s="28"/>
    </row>
    <row r="29" spans="1:17" hidden="1">
      <c r="A29" s="6"/>
      <c r="B29" s="9"/>
      <c r="C29" s="10"/>
      <c r="D29" s="10"/>
      <c r="E29" s="10"/>
      <c r="F29" s="2"/>
      <c r="G29" s="2"/>
      <c r="H29" s="2"/>
      <c r="I29" s="12"/>
      <c r="J29" s="12"/>
      <c r="K29" s="12"/>
      <c r="L29" s="2"/>
      <c r="M29" s="25"/>
      <c r="N29" s="25"/>
      <c r="O29" s="25"/>
      <c r="P29" s="25"/>
      <c r="Q29" s="25"/>
    </row>
    <row r="31" spans="1:17">
      <c r="L31" s="31"/>
      <c r="M31" s="31"/>
      <c r="N31" s="31"/>
      <c r="O31" s="31"/>
      <c r="P31" s="31"/>
    </row>
    <row r="32" spans="1:17">
      <c r="B32" s="30" t="s">
        <v>14</v>
      </c>
      <c r="C32" s="32"/>
      <c r="D32" s="49" t="s">
        <v>26</v>
      </c>
      <c r="E32" s="49"/>
    </row>
    <row r="34" spans="2:5">
      <c r="B34" s="30" t="s">
        <v>15</v>
      </c>
      <c r="C34" s="32"/>
      <c r="D34" s="49" t="s">
        <v>27</v>
      </c>
      <c r="E34" s="49"/>
    </row>
  </sheetData>
  <mergeCells count="17">
    <mergeCell ref="L8:L9"/>
    <mergeCell ref="D32:E32"/>
    <mergeCell ref="D34:E34"/>
    <mergeCell ref="B1:Q1"/>
    <mergeCell ref="F2:K2"/>
    <mergeCell ref="C3:Q3"/>
    <mergeCell ref="C4:E4"/>
    <mergeCell ref="Q8:Q9"/>
    <mergeCell ref="G8:G9"/>
    <mergeCell ref="H8:I8"/>
    <mergeCell ref="J8:K8"/>
    <mergeCell ref="M8:N8"/>
    <mergeCell ref="O8:P8"/>
    <mergeCell ref="C10:E10"/>
    <mergeCell ref="B8:B9"/>
    <mergeCell ref="C8:E9"/>
    <mergeCell ref="F8:F9"/>
  </mergeCells>
  <pageMargins left="0.70866141732283472" right="0" top="0.74803149606299213" bottom="0" header="0.31496062992125984" footer="0.31496062992125984"/>
  <pageSetup paperSize="9" scale="8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система</cp:lastModifiedBy>
  <cp:lastPrinted>2013-11-29T08:11:47Z</cp:lastPrinted>
  <dcterms:created xsi:type="dcterms:W3CDTF">2013-11-27T09:16:21Z</dcterms:created>
  <dcterms:modified xsi:type="dcterms:W3CDTF">2017-07-17T08:00:41Z</dcterms:modified>
</cp:coreProperties>
</file>